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4" documentId="8_{F2F4D2BD-EF60-445E-BFDC-E9CE8D17BE18}" xr6:coauthVersionLast="47" xr6:coauthVersionMax="47" xr10:uidLastSave="{C6C0EE39-9A9A-4757-9A60-A622299EF6F3}"/>
  <bookViews>
    <workbookView xWindow="-108" yWindow="-108" windowWidth="23256" windowHeight="12456" xr2:uid="{00000000-000D-0000-FFFF-FFFF00000000}"/>
  </bookViews>
  <sheets>
    <sheet name="KRÁCENÍ" sheetId="2" r:id="rId1"/>
  </sheets>
  <definedNames>
    <definedName name="_xlnm.Print_Titles" localSheetId="0">KRÁCENÍ!$1:$3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4" i="2" l="1"/>
</calcChain>
</file>

<file path=xl/sharedStrings.xml><?xml version="1.0" encoding="utf-8"?>
<sst xmlns="http://schemas.openxmlformats.org/spreadsheetml/2006/main" count="245" uniqueCount="168">
  <si>
    <t>Název fondu</t>
  </si>
  <si>
    <t>Kód výzvy</t>
  </si>
  <si>
    <t>Název výzvy</t>
  </si>
  <si>
    <t>Evidenční číslo žádosti</t>
  </si>
  <si>
    <t>Datum a čas zaevidování žádosti</t>
  </si>
  <si>
    <t>Název žadatele / Jméno Příjmení</t>
  </si>
  <si>
    <t xml:space="preserve">Statutární zástupce - jméno </t>
  </si>
  <si>
    <t>Statutární zástupce - funkce</t>
  </si>
  <si>
    <t>IČ</t>
  </si>
  <si>
    <t>DIČ</t>
  </si>
  <si>
    <t>ID datové schránky</t>
  </si>
  <si>
    <t>Datum narození</t>
  </si>
  <si>
    <t>Typ žadatele</t>
  </si>
  <si>
    <t>Právní forma žadatele - kód</t>
  </si>
  <si>
    <t>Právní forma žadatele</t>
  </si>
  <si>
    <t>Adresa bydliště žadatele / Adresa sídla žadatele</t>
  </si>
  <si>
    <t>PSČ + název pošty</t>
  </si>
  <si>
    <t>Okres sídla žadatele</t>
  </si>
  <si>
    <t>ORP sídla žadatele</t>
  </si>
  <si>
    <t>Číslo účtu / kód banky</t>
  </si>
  <si>
    <t>Specifický symbol</t>
  </si>
  <si>
    <t>Název projektu</t>
  </si>
  <si>
    <t>Název tematického zadání (oblast podpory)</t>
  </si>
  <si>
    <t>Celkové výdaje</t>
  </si>
  <si>
    <t>Celkové uznatelné výdaje</t>
  </si>
  <si>
    <t>Požadovaná dotace</t>
  </si>
  <si>
    <t>Požadovaná dotace v %</t>
  </si>
  <si>
    <t>Poskytnutá dotace (schválená dotace)</t>
  </si>
  <si>
    <t>Účel dotace</t>
  </si>
  <si>
    <t>Typ dotace</t>
  </si>
  <si>
    <t>Žádost vyplnil</t>
  </si>
  <si>
    <t>E-mail</t>
  </si>
  <si>
    <t>Telefon</t>
  </si>
  <si>
    <t xml:space="preserve">Žádost editována </t>
  </si>
  <si>
    <t>Stav žádosti</t>
  </si>
  <si>
    <t>Celkový počet bodů</t>
  </si>
  <si>
    <t>Průměr bodového hodnocení</t>
  </si>
  <si>
    <t>Středočeský Fond životního prostředí a zemědělství - kofinancování v oblasti ŽP</t>
  </si>
  <si>
    <t>KOF_2025</t>
  </si>
  <si>
    <t>Kofinancování vybraných výzev v oblasti životního prostředí</t>
  </si>
  <si>
    <t>KOF/0003/2025</t>
  </si>
  <si>
    <t>29.05.2025 10:32:17</t>
  </si>
  <si>
    <t>ZO ČSOP Polabí</t>
  </si>
  <si>
    <t xml:space="preserve">Mgr. Jakub  Vaněk </t>
  </si>
  <si>
    <t>70843473</t>
  </si>
  <si>
    <t>jimyq8e</t>
  </si>
  <si>
    <t/>
  </si>
  <si>
    <t>PO</t>
  </si>
  <si>
    <t>736</t>
  </si>
  <si>
    <t>Pobočný spolek</t>
  </si>
  <si>
    <t>Na Zálesí 1473
29001 Poděbrady</t>
  </si>
  <si>
    <t>29001
Poděbrady</t>
  </si>
  <si>
    <t>Nymburk</t>
  </si>
  <si>
    <t>487798359/0800</t>
  </si>
  <si>
    <t>Novostavba pobytového zázemí ekocentra Huslík</t>
  </si>
  <si>
    <t>Modernizace vzdělávacích environmentálních center zaměřených na změnu klimatu</t>
  </si>
  <si>
    <t xml:space="preserve">Cílem projektového záměru je vybudovat atraktivní a inspirativní zázemí pro klimatické vzdělávání v areálu na Huslíku. Budova bude sama sloužit jako inspirace v oblastech energetického managementu a šetrných technologií (tč voda - voda, rekuperace, využití šedé a dešťové vody, kořenová čistička odpadních vod, zelená střecha atd.) 
 V rámci projektu vybudujeme novostavbu sloužící jako pobytové zázemí (s kapacitou 36 lůžek v 2NP a 2 lůžka v 1NP) s vlastní kuchyní, jídelnou a potřebným zázemím (sociální zařízení, sklady, terasa, zázemí pro zaměstnance, recepce, šatna a přilehlých venkovních ploch – záhony, venkovní posezení, vodní plocha určená k dočištění vody z kořenové čističky, ohniště atd.) </t>
  </si>
  <si>
    <t>Jakub  Vaněk</t>
  </si>
  <si>
    <t>info@ekocentrumhuslik.cz</t>
  </si>
  <si>
    <t>+420739005700</t>
  </si>
  <si>
    <t>Ano</t>
  </si>
  <si>
    <t>910</t>
  </si>
  <si>
    <t>KOF/0006/2025</t>
  </si>
  <si>
    <t>29.05.2025 20:25:58</t>
  </si>
  <si>
    <t>Městys Načeradec</t>
  </si>
  <si>
    <t xml:space="preserve">Petra Bartoníčková </t>
  </si>
  <si>
    <t>starostka</t>
  </si>
  <si>
    <t>00232289</t>
  </si>
  <si>
    <t>CZ00232289</t>
  </si>
  <si>
    <t>d6sbqju</t>
  </si>
  <si>
    <t>801</t>
  </si>
  <si>
    <t>Obec</t>
  </si>
  <si>
    <t>Zámecké náměstí 152
25708 Načeradec</t>
  </si>
  <si>
    <t>25708
Načeradec</t>
  </si>
  <si>
    <t>Benešov</t>
  </si>
  <si>
    <t>Vlašim</t>
  </si>
  <si>
    <t>7117121/0710</t>
  </si>
  <si>
    <t>22526</t>
  </si>
  <si>
    <t>Načeradec - vodovod Dolní Lhota</t>
  </si>
  <si>
    <t>Ochrana a zlepšení stavu vody a vodního hospodářství</t>
  </si>
  <si>
    <t>Předmětem projektu je realizace rozvodných řadů a vodovodních přípojek po celé obci Dolní Lhota s rozšířením do lokalit Nad rybníkem, Kladiny a Novotinky. V Dolní Lhotě a v Kladinách bude nahrazen stávající nevyhovující vodovodní řad, do lokalit Nad rybníkem a Novotinky bude přiveden nový vodovodní řad z Dolní Lhoty.</t>
  </si>
  <si>
    <t>Petra Bartoníčková</t>
  </si>
  <si>
    <t>obec@naceradec.cz</t>
  </si>
  <si>
    <t>+420317852335</t>
  </si>
  <si>
    <t>Ne</t>
  </si>
  <si>
    <t>35</t>
  </si>
  <si>
    <t>KOF/0004/2025</t>
  </si>
  <si>
    <t>29.05.2025 10:37:56</t>
  </si>
  <si>
    <t>Obec Hrusice</t>
  </si>
  <si>
    <t xml:space="preserve">Mgr. Petr Sklenář </t>
  </si>
  <si>
    <t>starosta</t>
  </si>
  <si>
    <t>00240222</t>
  </si>
  <si>
    <t>CZ00240222</t>
  </si>
  <si>
    <t>k5rakw7</t>
  </si>
  <si>
    <t>Ke Hřišti 142
25166 Hrusice</t>
  </si>
  <si>
    <t>25166
Hrusice</t>
  </si>
  <si>
    <t>Praha - východ</t>
  </si>
  <si>
    <t>Říčany</t>
  </si>
  <si>
    <t>6616201/0710</t>
  </si>
  <si>
    <t>22208</t>
  </si>
  <si>
    <t>Kofinancování stavby „Vodovod Hrusice – připojení na VDJ Peleška“</t>
  </si>
  <si>
    <t>Kofinancování stavby „Vodovod Hrusice – připojení na VDJ Peleška“. Připojením obce Hrusice na kapacitně dostačující vodní zdroj.</t>
  </si>
  <si>
    <t>Petr Sklenář</t>
  </si>
  <si>
    <t>ou@obec-hrusice.cz</t>
  </si>
  <si>
    <t>+420606742823</t>
  </si>
  <si>
    <t>Zvýšení energetické účinnosti a podpora energetických úspor</t>
  </si>
  <si>
    <t>KOF/0005/2025</t>
  </si>
  <si>
    <t>29.05.2025 14:27:06</t>
  </si>
  <si>
    <t>Obec Bratronice</t>
  </si>
  <si>
    <t xml:space="preserve">Miloslava Knížetová </t>
  </si>
  <si>
    <t>Starostka</t>
  </si>
  <si>
    <t>00234192</t>
  </si>
  <si>
    <t>nyubx5h</t>
  </si>
  <si>
    <t>Bratronice 35
27363 Bratronice</t>
  </si>
  <si>
    <t>27363
Bratronice</t>
  </si>
  <si>
    <t>Kladno</t>
  </si>
  <si>
    <t>8317141/0710</t>
  </si>
  <si>
    <t>20906</t>
  </si>
  <si>
    <t>Snížení energetické náročnosti veřejných budov a veřejné infrastruktury ZŠ a MŠ Bratronice 76, 273 63 Bratronice</t>
  </si>
  <si>
    <t>Cílem žádosti o dotaci z Operačního programu Životní prostředí je komplexní snížení energetické náročnosti budovy ZŠ a MŠ Bratronice. Projekt zahrnuje instalaci tepelného čerpadla vzduch–voda, výměnu otopné soustavy, instalaci fotovoltaické elektrárny s akumulací energie, zateplení střechy a stropu suterénu, výměnu osvětlení a elektrických rozvodů, zavedení nuceného větrání s rekuperací a implementaci energetického managementu. Tato opatření povedou ke zvýšení energetické účinnosti, snížení provozních nákladů a emisí skleníkových plynů.</t>
  </si>
  <si>
    <t>Miloslava  Knížetová</t>
  </si>
  <si>
    <t>bratronice@bratronice.cz</t>
  </si>
  <si>
    <t>+420736540808</t>
  </si>
  <si>
    <t>KOF/0001/2025</t>
  </si>
  <si>
    <t>27.05.2025 10:50:38</t>
  </si>
  <si>
    <t>Modernizace a rozšíření Záchranné stanice pro živočichy Huslík</t>
  </si>
  <si>
    <t>Modernizace a rozvoj záchranných stanic a záchranných center CITES</t>
  </si>
  <si>
    <t xml:space="preserve">Předložený projekt modernizace a rozšíření Záchranné stanice zahrnuje stavby voliér pro hendikepované živočichy, a s tím související stavební úpravy, zpevněné plochy a přístřešek, vybudování pojezdového povalového chodníku a vybudování nových výběhů v přírodním areálu. V rámci modernizace se bude jednat o nákup potřebného vybavení nezbytného pro fungování záchranné stanice a pořízení elektromobilu pro účely stanice. </t>
  </si>
  <si>
    <t>KOF/0007/2025</t>
  </si>
  <si>
    <t>29.05.2025 22:49:48</t>
  </si>
  <si>
    <t>ZO ČSOP Vlašim</t>
  </si>
  <si>
    <t xml:space="preserve">Mgr. Kateřina Červenková </t>
  </si>
  <si>
    <t>předsedkyně</t>
  </si>
  <si>
    <t>18595677</t>
  </si>
  <si>
    <t>CZ18595677</t>
  </si>
  <si>
    <t>3duif95</t>
  </si>
  <si>
    <t>Pláteníkova 264
25801 Vlašim</t>
  </si>
  <si>
    <t>25801
Vlašim</t>
  </si>
  <si>
    <t>322147339/0800</t>
  </si>
  <si>
    <t>Modernizace a rozšíření Záchranné stanice pro živočichy ČSOP Vlašim</t>
  </si>
  <si>
    <t>Projekt se zaměřuje na komplexní rozšíření, modernizaci a ekologizaci provozu Záchranné stanice pro živočichy ČSOP Vlašim. Cílem je zvýšit kapacitu zařízení pro příjem a péči o volně žijící hendikepované živočichy, včetně zvláště náročných druhů, jako jsou vlk obecný a rys ostrovid, a zároveň zefektivnit a zajištit dlouhodobou udržitelnost provozu stanice.
V rámci projektu dojde k výstavbě nových objektů – především specializovaného zázemí pro velké šelmy, voliér pro různé druhy živočichů (např. veverky, sovy, pěvci, netopýři) a rehabilitačních zařízení. Dále bude provedena modernizace stávajících částí areálu, včetně rekonstrukce expoziční části, opravy střešních krytin, přípravny krmiv, výběhů pro kopytníky a infrastruktury kolem jezírek.
Součástí projektu je také zavedení ekologicky šetrnějších technologií – instalace fotovoltaické elektrárny a tepelných čerpadel s cílem snížit provozní náklady a environmentální stopu stanice. Dále bude pořízeno nové technické a veterinární vybavení potřebné k intenzivní péči o zvířata, včetně transportních a karanténních zařízení, inkubátorů a výhřevných systémů.
Projekt komplexně reaguje na dlouhodobý nárůst počtu přijímaných zvířat a potřebu zvýšit kvalitu péče a bezpečnost jak pro zvířata, tak pro obsluhující personál. Jeho realizací se významně posílí funkční zázemí stanice a její schopnost pružně reagovat na aktuální výzvy spojené s ochranou přírody a biodiverzity.</t>
  </si>
  <si>
    <t>Kateřina Červenková</t>
  </si>
  <si>
    <t>vlasim@csop.cz</t>
  </si>
  <si>
    <t>KOF/0002/2025</t>
  </si>
  <si>
    <t>28.05.2025 17:19:59</t>
  </si>
  <si>
    <t>Město Hostivice</t>
  </si>
  <si>
    <t xml:space="preserve">Ing. Josef Juránek </t>
  </si>
  <si>
    <t>00241237</t>
  </si>
  <si>
    <t>CZ00241237</t>
  </si>
  <si>
    <t>cdrb236</t>
  </si>
  <si>
    <t>Husovo náměstí 13
25301 Hostivice</t>
  </si>
  <si>
    <t>25301
Hostivice</t>
  </si>
  <si>
    <t>Praha - západ</t>
  </si>
  <si>
    <t>Černošice</t>
  </si>
  <si>
    <t>1527111/0710</t>
  </si>
  <si>
    <t>20518</t>
  </si>
  <si>
    <t>Kofinancování analýzy rizik - Nelegální skládka odpadu na břehu Břevského rybníka v prostoru bývalého kempu</t>
  </si>
  <si>
    <t>Sanace míst s ekologickou zátěží</t>
  </si>
  <si>
    <t>Účelem projektu je provést průzkumné práce zaměřené na ověření míry a rozsahu znečištění nesaturované a saturované zóny v prostoru nelegální skládky na břehu Břevského rybníka v bývalém kempu, včetně stavebních konstrukcí původních objektů a kvality povrchové vody v rybníku. Projekt má za cíl získat data o staré ekologické zátěži, která vznikla v minulém století a jejíž původce není znám.</t>
  </si>
  <si>
    <t>Jana Tomášková</t>
  </si>
  <si>
    <t>tomaskova@hostivice.eu</t>
  </si>
  <si>
    <t>+420734593039</t>
  </si>
  <si>
    <t>KOF/0008/2025</t>
  </si>
  <si>
    <t>Obec Chlumín</t>
  </si>
  <si>
    <t>Instalace FVE systému na střechu objektu základní školy Chlumín č.p. 123 a mateřské školy Chlumín č.p. 8, 277 43 Chlumín</t>
  </si>
  <si>
    <t>Seznam přijatých žádostí do Programu 2025 TZ: Kofinancování vybraných výzev v oblasti životního prostředí</t>
  </si>
  <si>
    <t>Celkem</t>
  </si>
  <si>
    <t>Příloha č. 2 k USNESENÍ č. 051-07-2025-ZK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</si>
</sst>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4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38"/>
    </font>
    <font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rgb="FFD3D3D3"/>
      </left>
      <right style="thin">
        <color rgb="FFD3D3D3"/>
      </right>
      <top style="medium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medium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rgb="FFD3D3D3"/>
      </right>
      <top style="medium">
        <color rgb="FFD3D3D3"/>
      </top>
      <bottom style="thin">
        <color rgb="FFD3D3D3"/>
      </bottom>
      <diagonal/>
    </border>
    <border>
      <left style="medium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rgb="FFD3D3D3"/>
      </right>
      <top style="thin">
        <color rgb="FFD3D3D3"/>
      </top>
      <bottom style="thin">
        <color rgb="FFD3D3D3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0" fillId="0" borderId="0" applyNumberFormat="0" applyFont="0" applyFill="0" applyBorder="0" applyAlignment="0" applyProtection="0"/>
    <xf numFmtId="164" fontId="10" fillId="0" borderId="0" applyNumberFormat="0" applyFont="0" applyFill="0" applyBorder="0" applyAlignment="0" applyProtection="0"/>
  </cellStyleXfs>
  <cellXfs count="17">
    <xf numFmtId="0" fontId="2" fillId="0" borderId="0" xfId="0" applyFont="1"/>
    <xf numFmtId="0" fontId="4" fillId="2" borderId="8" xfId="1" applyFont="1" applyFill="1" applyBorder="1" applyAlignment="1">
      <alignment horizontal="right" vertical="top" wrapText="1" readingOrder="1"/>
    </xf>
    <xf numFmtId="0" fontId="4" fillId="2" borderId="4" xfId="1" applyFont="1" applyFill="1" applyBorder="1" applyAlignment="1">
      <alignment vertical="top" wrapText="1" readingOrder="1"/>
    </xf>
    <xf numFmtId="0" fontId="4" fillId="2" borderId="4" xfId="1" applyFont="1" applyFill="1" applyBorder="1" applyAlignment="1">
      <alignment horizontal="left" vertical="top" wrapText="1" readingOrder="1"/>
    </xf>
    <xf numFmtId="0" fontId="7" fillId="3" borderId="0" xfId="0" applyFont="1" applyFill="1"/>
    <xf numFmtId="0" fontId="6" fillId="3" borderId="5" xfId="1" applyFont="1" applyFill="1" applyBorder="1" applyAlignment="1">
      <alignment horizontal="center" vertical="top" wrapText="1" readingOrder="1"/>
    </xf>
    <xf numFmtId="0" fontId="6" fillId="3" borderId="6" xfId="1" applyFont="1" applyFill="1" applyBorder="1" applyAlignment="1">
      <alignment horizontal="center" vertical="top" wrapText="1" readingOrder="1"/>
    </xf>
    <xf numFmtId="0" fontId="6" fillId="3" borderId="7" xfId="1" applyFont="1" applyFill="1" applyBorder="1" applyAlignment="1">
      <alignment horizontal="center" vertical="top" wrapText="1" readingOrder="1"/>
    </xf>
    <xf numFmtId="3" fontId="4" fillId="2" borderId="4" xfId="1" applyNumberFormat="1" applyFont="1" applyFill="1" applyBorder="1" applyAlignment="1">
      <alignment horizontal="right" vertical="center" wrapText="1" readingOrder="1"/>
    </xf>
    <xf numFmtId="0" fontId="4" fillId="2" borderId="4" xfId="1" applyFont="1" applyFill="1" applyBorder="1" applyAlignment="1">
      <alignment horizontal="right" vertical="center" wrapText="1" readingOrder="1"/>
    </xf>
    <xf numFmtId="3" fontId="8" fillId="2" borderId="9" xfId="0" applyNumberFormat="1" applyFont="1" applyFill="1" applyBorder="1" applyAlignment="1">
      <alignment horizontal="right" vertical="center"/>
    </xf>
    <xf numFmtId="3" fontId="9" fillId="3" borderId="0" xfId="0" applyNumberFormat="1" applyFont="1" applyFill="1"/>
    <xf numFmtId="0" fontId="9" fillId="3" borderId="0" xfId="0" applyFont="1" applyFill="1"/>
    <xf numFmtId="0" fontId="3" fillId="0" borderId="1" xfId="1" applyFont="1" applyBorder="1" applyAlignment="1">
      <alignment horizontal="center" vertical="center" wrapText="1" readingOrder="1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11" fillId="0" borderId="0" xfId="0" applyFont="1"/>
  </cellXfs>
  <cellStyles count="5">
    <cellStyle name="Čárka 2" xfId="4" xr:uid="{94F8427F-D157-49A3-BAA9-E8CCA41BEB1B}"/>
    <cellStyle name="Normal" xfId="1" xr:uid="{00000000-0005-0000-0000-000000000000}"/>
    <cellStyle name="Normální" xfId="0" builtinId="0"/>
    <cellStyle name="Normální 2" xfId="3" xr:uid="{86BC8156-CFB2-42E6-B67A-DDBBC87DE2AB}"/>
    <cellStyle name="Normální 3" xfId="2" xr:uid="{4B822384-2979-4809-B304-3052E14B9B1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73406-EC61-44C7-9DD5-B988E7494D22}">
  <sheetPr>
    <pageSetUpPr fitToPage="1"/>
  </sheetPr>
  <dimension ref="B1:AL15"/>
  <sheetViews>
    <sheetView showGridLines="0" tabSelected="1" zoomScale="102" zoomScaleNormal="102" workbookViewId="0">
      <pane ySplit="3" topLeftCell="A4" activePane="bottomLeft" state="frozen"/>
      <selection pane="bottomLeft" activeCell="G4" sqref="G3:G4"/>
    </sheetView>
  </sheetViews>
  <sheetFormatPr defaultRowHeight="14.4" x14ac:dyDescent="0.3"/>
  <cols>
    <col min="1" max="1" width="6.88671875" customWidth="1"/>
    <col min="2" max="2" width="14.109375" customWidth="1"/>
    <col min="3" max="3" width="10.6640625" customWidth="1"/>
    <col min="4" max="4" width="14.109375" customWidth="1"/>
    <col min="5" max="5" width="11.5546875" customWidth="1"/>
    <col min="6" max="6" width="19.109375" hidden="1" customWidth="1"/>
    <col min="7" max="7" width="13.44140625" customWidth="1"/>
    <col min="8" max="8" width="13.88671875" hidden="1" customWidth="1"/>
    <col min="9" max="9" width="13.44140625" hidden="1" customWidth="1"/>
    <col min="10" max="10" width="14.44140625" hidden="1" customWidth="1"/>
    <col min="11" max="11" width="15.6640625" hidden="1" customWidth="1"/>
    <col min="12" max="12" width="24.6640625" hidden="1" customWidth="1"/>
    <col min="13" max="13" width="13.5546875" hidden="1" customWidth="1"/>
    <col min="14" max="14" width="12.44140625" hidden="1" customWidth="1"/>
    <col min="15" max="15" width="13.44140625" hidden="1" customWidth="1"/>
    <col min="16" max="16" width="13.5546875" hidden="1" customWidth="1"/>
    <col min="17" max="18" width="13.44140625" hidden="1" customWidth="1"/>
    <col min="19" max="19" width="13.5546875" hidden="1" customWidth="1"/>
    <col min="20" max="21" width="13.44140625" hidden="1" customWidth="1"/>
    <col min="22" max="22" width="13.5546875" hidden="1" customWidth="1"/>
    <col min="23" max="23" width="36.33203125" customWidth="1"/>
    <col min="24" max="24" width="27" customWidth="1"/>
    <col min="25" max="26" width="13.44140625" customWidth="1"/>
    <col min="27" max="27" width="13.5546875" customWidth="1"/>
    <col min="28" max="30" width="13.44140625" hidden="1" customWidth="1"/>
    <col min="31" max="31" width="13.5546875" hidden="1" customWidth="1"/>
    <col min="32" max="34" width="13.44140625" hidden="1" customWidth="1"/>
    <col min="35" max="35" width="13.5546875" hidden="1" customWidth="1"/>
    <col min="36" max="37" width="13.44140625" hidden="1" customWidth="1"/>
    <col min="38" max="38" width="18.109375" customWidth="1"/>
  </cols>
  <sheetData>
    <row r="1" spans="2:38" ht="26.4" customHeight="1" x14ac:dyDescent="0.3">
      <c r="B1" s="16" t="s">
        <v>167</v>
      </c>
    </row>
    <row r="2" spans="2:38" ht="45" customHeight="1" x14ac:dyDescent="0.3">
      <c r="B2" s="13" t="s">
        <v>165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5"/>
    </row>
    <row r="3" spans="2:38" ht="0.6" customHeight="1" x14ac:dyDescent="0.3"/>
    <row r="4" spans="2:38" ht="4.3499999999999996" customHeight="1" thickBot="1" x14ac:dyDescent="0.35"/>
    <row r="5" spans="2:38" ht="30.6" x14ac:dyDescent="0.3">
      <c r="B5" s="5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  <c r="Q5" s="6" t="s">
        <v>15</v>
      </c>
      <c r="R5" s="6" t="s">
        <v>16</v>
      </c>
      <c r="S5" s="6" t="s">
        <v>17</v>
      </c>
      <c r="T5" s="6" t="s">
        <v>18</v>
      </c>
      <c r="U5" s="6" t="s">
        <v>19</v>
      </c>
      <c r="V5" s="6" t="s">
        <v>20</v>
      </c>
      <c r="W5" s="6" t="s">
        <v>21</v>
      </c>
      <c r="X5" s="6" t="s">
        <v>22</v>
      </c>
      <c r="Y5" s="6" t="s">
        <v>23</v>
      </c>
      <c r="Z5" s="6" t="s">
        <v>24</v>
      </c>
      <c r="AA5" s="6" t="s">
        <v>25</v>
      </c>
      <c r="AB5" s="6" t="s">
        <v>26</v>
      </c>
      <c r="AC5" s="6" t="s">
        <v>28</v>
      </c>
      <c r="AD5" s="6" t="s">
        <v>29</v>
      </c>
      <c r="AE5" s="6" t="s">
        <v>30</v>
      </c>
      <c r="AF5" s="6" t="s">
        <v>31</v>
      </c>
      <c r="AG5" s="6" t="s">
        <v>32</v>
      </c>
      <c r="AH5" s="6" t="s">
        <v>33</v>
      </c>
      <c r="AI5" s="6" t="s">
        <v>34</v>
      </c>
      <c r="AJ5" s="6" t="s">
        <v>35</v>
      </c>
      <c r="AK5" s="6" t="s">
        <v>36</v>
      </c>
      <c r="AL5" s="7" t="s">
        <v>27</v>
      </c>
    </row>
    <row r="6" spans="2:38" ht="63" customHeight="1" x14ac:dyDescent="0.3">
      <c r="B6" s="1" t="s">
        <v>37</v>
      </c>
      <c r="C6" s="2" t="s">
        <v>38</v>
      </c>
      <c r="D6" s="3" t="s">
        <v>39</v>
      </c>
      <c r="E6" s="2" t="s">
        <v>40</v>
      </c>
      <c r="F6" s="2" t="s">
        <v>41</v>
      </c>
      <c r="G6" s="2" t="s">
        <v>42</v>
      </c>
      <c r="H6" s="2" t="s">
        <v>43</v>
      </c>
      <c r="I6" s="2"/>
      <c r="J6" s="2" t="s">
        <v>44</v>
      </c>
      <c r="K6" s="2"/>
      <c r="L6" s="2" t="s">
        <v>45</v>
      </c>
      <c r="M6" s="2" t="s">
        <v>46</v>
      </c>
      <c r="N6" s="2" t="s">
        <v>47</v>
      </c>
      <c r="O6" s="2" t="s">
        <v>48</v>
      </c>
      <c r="P6" s="2" t="s">
        <v>49</v>
      </c>
      <c r="Q6" s="2" t="s">
        <v>50</v>
      </c>
      <c r="R6" s="2" t="s">
        <v>51</v>
      </c>
      <c r="S6" s="2" t="s">
        <v>52</v>
      </c>
      <c r="T6" s="2"/>
      <c r="U6" s="2" t="s">
        <v>53</v>
      </c>
      <c r="V6" s="2"/>
      <c r="W6" s="2" t="s">
        <v>54</v>
      </c>
      <c r="X6" s="2" t="s">
        <v>55</v>
      </c>
      <c r="Y6" s="8">
        <v>60029202</v>
      </c>
      <c r="Z6" s="8">
        <v>60029202</v>
      </c>
      <c r="AA6" s="8">
        <v>2000000</v>
      </c>
      <c r="AB6" s="9">
        <v>3.33</v>
      </c>
      <c r="AC6" s="9" t="s">
        <v>56</v>
      </c>
      <c r="AD6" s="9" t="s">
        <v>46</v>
      </c>
      <c r="AE6" s="9" t="s">
        <v>57</v>
      </c>
      <c r="AF6" s="9" t="s">
        <v>58</v>
      </c>
      <c r="AG6" s="9" t="s">
        <v>59</v>
      </c>
      <c r="AH6" s="9" t="s">
        <v>60</v>
      </c>
      <c r="AI6" s="9" t="s">
        <v>61</v>
      </c>
      <c r="AJ6" s="9"/>
      <c r="AK6" s="9"/>
      <c r="AL6" s="10">
        <v>1154562</v>
      </c>
    </row>
    <row r="7" spans="2:38" ht="60.75" customHeight="1" x14ac:dyDescent="0.3">
      <c r="B7" s="1" t="s">
        <v>37</v>
      </c>
      <c r="C7" s="2" t="s">
        <v>38</v>
      </c>
      <c r="D7" s="3" t="s">
        <v>39</v>
      </c>
      <c r="E7" s="2" t="s">
        <v>62</v>
      </c>
      <c r="F7" s="2" t="s">
        <v>63</v>
      </c>
      <c r="G7" s="2" t="s">
        <v>64</v>
      </c>
      <c r="H7" s="2" t="s">
        <v>65</v>
      </c>
      <c r="I7" s="2" t="s">
        <v>66</v>
      </c>
      <c r="J7" s="2" t="s">
        <v>67</v>
      </c>
      <c r="K7" s="2" t="s">
        <v>68</v>
      </c>
      <c r="L7" s="2" t="s">
        <v>69</v>
      </c>
      <c r="M7" s="2" t="s">
        <v>46</v>
      </c>
      <c r="N7" s="2" t="s">
        <v>47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8">
        <v>10188000</v>
      </c>
      <c r="Z7" s="8">
        <v>10188000</v>
      </c>
      <c r="AA7" s="8">
        <v>2000000</v>
      </c>
      <c r="AB7" s="9">
        <v>19.63</v>
      </c>
      <c r="AC7" s="9" t="s">
        <v>80</v>
      </c>
      <c r="AD7" s="9" t="s">
        <v>46</v>
      </c>
      <c r="AE7" s="9" t="s">
        <v>81</v>
      </c>
      <c r="AF7" s="9" t="s">
        <v>82</v>
      </c>
      <c r="AG7" s="9" t="s">
        <v>83</v>
      </c>
      <c r="AH7" s="9" t="s">
        <v>84</v>
      </c>
      <c r="AI7" s="9" t="s">
        <v>85</v>
      </c>
      <c r="AJ7" s="9"/>
      <c r="AK7" s="9"/>
      <c r="AL7" s="10">
        <v>1154562</v>
      </c>
    </row>
    <row r="8" spans="2:38" ht="56.25" customHeight="1" x14ac:dyDescent="0.3">
      <c r="B8" s="1" t="s">
        <v>37</v>
      </c>
      <c r="C8" s="2" t="s">
        <v>38</v>
      </c>
      <c r="D8" s="3" t="s">
        <v>39</v>
      </c>
      <c r="E8" s="2" t="s">
        <v>86</v>
      </c>
      <c r="F8" s="2" t="s">
        <v>87</v>
      </c>
      <c r="G8" s="2" t="s">
        <v>88</v>
      </c>
      <c r="H8" s="2" t="s">
        <v>89</v>
      </c>
      <c r="I8" s="2" t="s">
        <v>90</v>
      </c>
      <c r="J8" s="2" t="s">
        <v>91</v>
      </c>
      <c r="K8" s="2" t="s">
        <v>92</v>
      </c>
      <c r="L8" s="2" t="s">
        <v>93</v>
      </c>
      <c r="M8" s="2" t="s">
        <v>46</v>
      </c>
      <c r="N8" s="2" t="s">
        <v>47</v>
      </c>
      <c r="O8" s="2" t="s">
        <v>70</v>
      </c>
      <c r="P8" s="2" t="s">
        <v>71</v>
      </c>
      <c r="Q8" s="2" t="s">
        <v>94</v>
      </c>
      <c r="R8" s="2" t="s">
        <v>95</v>
      </c>
      <c r="S8" s="2" t="s">
        <v>96</v>
      </c>
      <c r="T8" s="2" t="s">
        <v>97</v>
      </c>
      <c r="U8" s="2" t="s">
        <v>98</v>
      </c>
      <c r="V8" s="2" t="s">
        <v>99</v>
      </c>
      <c r="W8" s="2" t="s">
        <v>100</v>
      </c>
      <c r="X8" s="2" t="s">
        <v>79</v>
      </c>
      <c r="Y8" s="8">
        <v>65339554</v>
      </c>
      <c r="Z8" s="8">
        <v>54293277</v>
      </c>
      <c r="AA8" s="8">
        <v>2000000</v>
      </c>
      <c r="AB8" s="9">
        <v>3.68</v>
      </c>
      <c r="AC8" s="9" t="s">
        <v>101</v>
      </c>
      <c r="AD8" s="9" t="s">
        <v>46</v>
      </c>
      <c r="AE8" s="9" t="s">
        <v>102</v>
      </c>
      <c r="AF8" s="9" t="s">
        <v>103</v>
      </c>
      <c r="AG8" s="9" t="s">
        <v>104</v>
      </c>
      <c r="AH8" s="9" t="s">
        <v>84</v>
      </c>
      <c r="AI8" s="9" t="s">
        <v>85</v>
      </c>
      <c r="AJ8" s="9"/>
      <c r="AK8" s="9"/>
      <c r="AL8" s="10">
        <v>1154562</v>
      </c>
    </row>
    <row r="9" spans="2:38" ht="73.2" customHeight="1" x14ac:dyDescent="0.3">
      <c r="B9" s="1" t="s">
        <v>37</v>
      </c>
      <c r="C9" s="2" t="s">
        <v>38</v>
      </c>
      <c r="D9" s="3" t="s">
        <v>39</v>
      </c>
      <c r="E9" s="2" t="s">
        <v>162</v>
      </c>
      <c r="F9" s="2"/>
      <c r="G9" s="2" t="s">
        <v>163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 t="s">
        <v>164</v>
      </c>
      <c r="X9" s="2" t="s">
        <v>105</v>
      </c>
      <c r="Y9" s="8">
        <v>4612278</v>
      </c>
      <c r="Z9" s="8">
        <v>3371861</v>
      </c>
      <c r="AA9" s="8">
        <v>1240416</v>
      </c>
      <c r="AB9" s="9">
        <v>4612278</v>
      </c>
      <c r="AC9" s="9"/>
      <c r="AD9" s="9"/>
      <c r="AE9" s="9"/>
      <c r="AF9" s="9"/>
      <c r="AG9" s="9"/>
      <c r="AH9" s="9"/>
      <c r="AI9" s="9"/>
      <c r="AJ9" s="9"/>
      <c r="AK9" s="9"/>
      <c r="AL9" s="10">
        <v>721379</v>
      </c>
    </row>
    <row r="10" spans="2:38" ht="73.2" customHeight="1" x14ac:dyDescent="0.3">
      <c r="B10" s="1" t="s">
        <v>37</v>
      </c>
      <c r="C10" s="2" t="s">
        <v>38</v>
      </c>
      <c r="D10" s="3" t="s">
        <v>39</v>
      </c>
      <c r="E10" s="2" t="s">
        <v>106</v>
      </c>
      <c r="F10" s="2" t="s">
        <v>107</v>
      </c>
      <c r="G10" s="2" t="s">
        <v>108</v>
      </c>
      <c r="H10" s="2" t="s">
        <v>109</v>
      </c>
      <c r="I10" s="2" t="s">
        <v>110</v>
      </c>
      <c r="J10" s="2" t="s">
        <v>111</v>
      </c>
      <c r="K10" s="2"/>
      <c r="L10" s="2" t="s">
        <v>112</v>
      </c>
      <c r="M10" s="2" t="s">
        <v>46</v>
      </c>
      <c r="N10" s="2" t="s">
        <v>47</v>
      </c>
      <c r="O10" s="2" t="s">
        <v>70</v>
      </c>
      <c r="P10" s="2" t="s">
        <v>71</v>
      </c>
      <c r="Q10" s="2" t="s">
        <v>113</v>
      </c>
      <c r="R10" s="2" t="s">
        <v>114</v>
      </c>
      <c r="S10" s="2" t="s">
        <v>115</v>
      </c>
      <c r="T10" s="2" t="s">
        <v>115</v>
      </c>
      <c r="U10" s="2" t="s">
        <v>116</v>
      </c>
      <c r="V10" s="2" t="s">
        <v>117</v>
      </c>
      <c r="W10" s="2" t="s">
        <v>118</v>
      </c>
      <c r="X10" s="2" t="s">
        <v>105</v>
      </c>
      <c r="Y10" s="8">
        <v>2914185</v>
      </c>
      <c r="Z10" s="8">
        <v>2914185</v>
      </c>
      <c r="AA10" s="8">
        <v>2000000</v>
      </c>
      <c r="AB10" s="9">
        <v>68.63</v>
      </c>
      <c r="AC10" s="9" t="s">
        <v>119</v>
      </c>
      <c r="AD10" s="9" t="s">
        <v>46</v>
      </c>
      <c r="AE10" s="9" t="s">
        <v>120</v>
      </c>
      <c r="AF10" s="9" t="s">
        <v>121</v>
      </c>
      <c r="AG10" s="9" t="s">
        <v>122</v>
      </c>
      <c r="AH10" s="9" t="s">
        <v>84</v>
      </c>
      <c r="AI10" s="9" t="s">
        <v>85</v>
      </c>
      <c r="AJ10" s="9"/>
      <c r="AK10" s="9"/>
      <c r="AL10" s="10">
        <v>1154562</v>
      </c>
    </row>
    <row r="11" spans="2:38" ht="61.5" customHeight="1" x14ac:dyDescent="0.3">
      <c r="B11" s="1" t="s">
        <v>37</v>
      </c>
      <c r="C11" s="2" t="s">
        <v>38</v>
      </c>
      <c r="D11" s="3" t="s">
        <v>39</v>
      </c>
      <c r="E11" s="2" t="s">
        <v>123</v>
      </c>
      <c r="F11" s="2" t="s">
        <v>124</v>
      </c>
      <c r="G11" s="2" t="s">
        <v>42</v>
      </c>
      <c r="H11" s="2" t="s">
        <v>43</v>
      </c>
      <c r="I11" s="2"/>
      <c r="J11" s="2" t="s">
        <v>44</v>
      </c>
      <c r="K11" s="2"/>
      <c r="L11" s="2" t="s">
        <v>45</v>
      </c>
      <c r="M11" s="2" t="s">
        <v>46</v>
      </c>
      <c r="N11" s="2" t="s">
        <v>47</v>
      </c>
      <c r="O11" s="2" t="s">
        <v>48</v>
      </c>
      <c r="P11" s="2" t="s">
        <v>49</v>
      </c>
      <c r="Q11" s="2" t="s">
        <v>50</v>
      </c>
      <c r="R11" s="2" t="s">
        <v>51</v>
      </c>
      <c r="S11" s="2" t="s">
        <v>52</v>
      </c>
      <c r="T11" s="2"/>
      <c r="U11" s="2" t="s">
        <v>53</v>
      </c>
      <c r="V11" s="2"/>
      <c r="W11" s="2" t="s">
        <v>125</v>
      </c>
      <c r="X11" s="2" t="s">
        <v>126</v>
      </c>
      <c r="Y11" s="8">
        <v>12489728</v>
      </c>
      <c r="Z11" s="8">
        <v>11652328</v>
      </c>
      <c r="AA11" s="8">
        <v>404000</v>
      </c>
      <c r="AB11" s="9">
        <v>3.47</v>
      </c>
      <c r="AC11" s="9" t="s">
        <v>127</v>
      </c>
      <c r="AD11" s="9" t="s">
        <v>46</v>
      </c>
      <c r="AE11" s="9" t="s">
        <v>57</v>
      </c>
      <c r="AF11" s="9" t="s">
        <v>58</v>
      </c>
      <c r="AG11" s="9" t="s">
        <v>59</v>
      </c>
      <c r="AH11" s="9" t="s">
        <v>84</v>
      </c>
      <c r="AI11" s="9" t="s">
        <v>85</v>
      </c>
      <c r="AJ11" s="9"/>
      <c r="AK11" s="9"/>
      <c r="AL11" s="10">
        <v>244380</v>
      </c>
    </row>
    <row r="12" spans="2:38" ht="57.75" customHeight="1" x14ac:dyDescent="0.3">
      <c r="B12" s="1" t="s">
        <v>37</v>
      </c>
      <c r="C12" s="2" t="s">
        <v>38</v>
      </c>
      <c r="D12" s="3" t="s">
        <v>39</v>
      </c>
      <c r="E12" s="2" t="s">
        <v>128</v>
      </c>
      <c r="F12" s="2" t="s">
        <v>129</v>
      </c>
      <c r="G12" s="2" t="s">
        <v>130</v>
      </c>
      <c r="H12" s="2" t="s">
        <v>131</v>
      </c>
      <c r="I12" s="2" t="s">
        <v>132</v>
      </c>
      <c r="J12" s="2" t="s">
        <v>133</v>
      </c>
      <c r="K12" s="2" t="s">
        <v>134</v>
      </c>
      <c r="L12" s="2" t="s">
        <v>135</v>
      </c>
      <c r="M12" s="2" t="s">
        <v>46</v>
      </c>
      <c r="N12" s="2" t="s">
        <v>47</v>
      </c>
      <c r="O12" s="2" t="s">
        <v>48</v>
      </c>
      <c r="P12" s="2" t="s">
        <v>49</v>
      </c>
      <c r="Q12" s="2" t="s">
        <v>136</v>
      </c>
      <c r="R12" s="2" t="s">
        <v>137</v>
      </c>
      <c r="S12" s="2" t="s">
        <v>74</v>
      </c>
      <c r="T12" s="2"/>
      <c r="U12" s="2" t="s">
        <v>138</v>
      </c>
      <c r="V12" s="2"/>
      <c r="W12" s="2" t="s">
        <v>139</v>
      </c>
      <c r="X12" s="2" t="s">
        <v>126</v>
      </c>
      <c r="Y12" s="8">
        <v>1789758426</v>
      </c>
      <c r="Z12" s="8">
        <v>1789758426</v>
      </c>
      <c r="AA12" s="8">
        <v>1579516</v>
      </c>
      <c r="AB12" s="9">
        <v>0.09</v>
      </c>
      <c r="AC12" s="9" t="s">
        <v>140</v>
      </c>
      <c r="AD12" s="9" t="s">
        <v>46</v>
      </c>
      <c r="AE12" s="9" t="s">
        <v>141</v>
      </c>
      <c r="AF12" s="9" t="s">
        <v>142</v>
      </c>
      <c r="AG12" s="9"/>
      <c r="AH12" s="9" t="s">
        <v>60</v>
      </c>
      <c r="AI12" s="9" t="s">
        <v>61</v>
      </c>
      <c r="AJ12" s="9"/>
      <c r="AK12" s="9"/>
      <c r="AL12" s="10">
        <v>914764</v>
      </c>
    </row>
    <row r="13" spans="2:38" ht="75" customHeight="1" x14ac:dyDescent="0.3">
      <c r="B13" s="1" t="s">
        <v>37</v>
      </c>
      <c r="C13" s="2" t="s">
        <v>38</v>
      </c>
      <c r="D13" s="3" t="s">
        <v>39</v>
      </c>
      <c r="E13" s="2" t="s">
        <v>143</v>
      </c>
      <c r="F13" s="2" t="s">
        <v>144</v>
      </c>
      <c r="G13" s="2" t="s">
        <v>145</v>
      </c>
      <c r="H13" s="2" t="s">
        <v>146</v>
      </c>
      <c r="I13" s="2" t="s">
        <v>90</v>
      </c>
      <c r="J13" s="2" t="s">
        <v>147</v>
      </c>
      <c r="K13" s="2" t="s">
        <v>148</v>
      </c>
      <c r="L13" s="2" t="s">
        <v>149</v>
      </c>
      <c r="M13" s="2" t="s">
        <v>46</v>
      </c>
      <c r="N13" s="2" t="s">
        <v>47</v>
      </c>
      <c r="O13" s="2" t="s">
        <v>70</v>
      </c>
      <c r="P13" s="2" t="s">
        <v>71</v>
      </c>
      <c r="Q13" s="2" t="s">
        <v>150</v>
      </c>
      <c r="R13" s="2" t="s">
        <v>151</v>
      </c>
      <c r="S13" s="2" t="s">
        <v>152</v>
      </c>
      <c r="T13" s="2" t="s">
        <v>153</v>
      </c>
      <c r="U13" s="2" t="s">
        <v>154</v>
      </c>
      <c r="V13" s="2" t="s">
        <v>155</v>
      </c>
      <c r="W13" s="2" t="s">
        <v>156</v>
      </c>
      <c r="X13" s="2" t="s">
        <v>157</v>
      </c>
      <c r="Y13" s="8">
        <v>1444794</v>
      </c>
      <c r="Z13" s="8">
        <v>1184572</v>
      </c>
      <c r="AA13" s="8">
        <v>209042</v>
      </c>
      <c r="AB13" s="9">
        <v>17.649999999999999</v>
      </c>
      <c r="AC13" s="9" t="s">
        <v>158</v>
      </c>
      <c r="AD13" s="9" t="s">
        <v>46</v>
      </c>
      <c r="AE13" s="9" t="s">
        <v>159</v>
      </c>
      <c r="AF13" s="9" t="s">
        <v>160</v>
      </c>
      <c r="AG13" s="9" t="s">
        <v>161</v>
      </c>
      <c r="AH13" s="9" t="s">
        <v>84</v>
      </c>
      <c r="AI13" s="9" t="s">
        <v>85</v>
      </c>
      <c r="AJ13" s="9"/>
      <c r="AK13" s="9"/>
      <c r="AL13" s="10">
        <v>133198</v>
      </c>
    </row>
    <row r="14" spans="2:38" ht="25.5" customHeight="1" x14ac:dyDescent="0.35">
      <c r="X14" s="4" t="s">
        <v>166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11">
        <f>SUM(AL6:AL13)</f>
        <v>6631969</v>
      </c>
    </row>
    <row r="15" spans="2:38" ht="18" x14ac:dyDescent="0.35"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12"/>
    </row>
  </sheetData>
  <mergeCells count="1">
    <mergeCell ref="B2:AK2"/>
  </mergeCells>
  <pageMargins left="0.196850393700787" right="0.196850393700787" top="0.196850393700787" bottom="0.47473622047244102" header="0.196850393700787" footer="0.196850393700787"/>
  <pageSetup paperSize="9" scale="51" orientation="portrait" r:id="rId1"/>
  <headerFooter alignWithMargins="0">
    <oddFooter>&amp;L&amp;"Arial,Regular"&amp;9 10.06.2025 13:30:16 
&amp;"-,Regular"EDP_o &amp;C&amp;"Arial,Regular"&amp;9 Vytiskl: JaroslavaDanihelkova, Jaroslava Danihelková, Mgr. Ing. &amp;R&amp;"Arial"&amp;9Strana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KRÁCENÍ</vt:lpstr>
      <vt:lpstr>KRÁCENÍ!Názvy_tisku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Danihelková Jaroslava</dc:creator>
  <cp:lastModifiedBy>Oršulová Kristýna</cp:lastModifiedBy>
  <cp:lastPrinted>2025-12-10T06:33:59Z</cp:lastPrinted>
  <dcterms:created xsi:type="dcterms:W3CDTF">2025-10-22T09:14:45Z</dcterms:created>
  <dcterms:modified xsi:type="dcterms:W3CDTF">2025-12-10T06:34:04Z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